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kanmatsu\Excel_data\"/>
    </mc:Choice>
  </mc:AlternateContent>
  <xr:revisionPtr revIDLastSave="0" documentId="13_ncr:1_{DC9CEB3A-7DC0-4D4F-B728-BBEDDB38089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" i="1" l="1"/>
  <c r="A7" i="1"/>
  <c r="A8" i="1"/>
  <c r="A9" i="1"/>
  <c r="A10" i="1"/>
  <c r="A11" i="1"/>
  <c r="A12" i="1"/>
  <c r="A13" i="1"/>
  <c r="A14" i="1"/>
  <c r="A16" i="1"/>
  <c r="A17" i="1"/>
  <c r="A6" i="1"/>
  <c r="C6" i="1"/>
  <c r="G15" i="1"/>
  <c r="C13" i="1"/>
  <c r="C15" i="1"/>
  <c r="G12" i="1"/>
  <c r="G11" i="1"/>
  <c r="G17" i="1"/>
  <c r="G13" i="1"/>
  <c r="G6" i="1"/>
  <c r="C14" i="1"/>
  <c r="C8" i="1"/>
  <c r="G9" i="1"/>
  <c r="C9" i="1"/>
  <c r="G10" i="1"/>
  <c r="C11" i="1"/>
  <c r="C7" i="1"/>
  <c r="C17" i="1"/>
  <c r="C10" i="1"/>
  <c r="G14" i="1"/>
  <c r="G8" i="1"/>
  <c r="G16" i="1"/>
  <c r="C16" i="1"/>
  <c r="C12" i="1"/>
  <c r="G7" i="1"/>
  <c r="E2" i="1" l="1"/>
  <c r="D2" i="1"/>
</calcChain>
</file>

<file path=xl/sharedStrings.xml><?xml version="1.0" encoding="utf-8"?>
<sst xmlns="http://schemas.openxmlformats.org/spreadsheetml/2006/main" count="61" uniqueCount="57">
  <si>
    <t>フリガナ</t>
    <phoneticPr fontId="5"/>
  </si>
  <si>
    <t>TEL</t>
  </si>
  <si>
    <t>担当者</t>
    <rPh sb="0" eb="3">
      <t>タントウシャ</t>
    </rPh>
    <phoneticPr fontId="5"/>
  </si>
  <si>
    <t>検索＞＞</t>
    <rPh sb="0" eb="2">
      <t>ケンサク</t>
    </rPh>
    <phoneticPr fontId="5"/>
  </si>
  <si>
    <t>タキショウジ</t>
    <phoneticPr fontId="5"/>
  </si>
  <si>
    <t>得意先名簿</t>
    <rPh sb="0" eb="3">
      <t>トクイサキ</t>
    </rPh>
    <rPh sb="3" eb="5">
      <t>メイボ</t>
    </rPh>
    <phoneticPr fontId="5"/>
  </si>
  <si>
    <t>No</t>
    <phoneticPr fontId="5"/>
  </si>
  <si>
    <t>顧客名</t>
    <rPh sb="0" eb="2">
      <t>コキャク</t>
    </rPh>
    <rPh sb="2" eb="3">
      <t>メイ</t>
    </rPh>
    <phoneticPr fontId="5"/>
  </si>
  <si>
    <t>住所</t>
    <rPh sb="0" eb="2">
      <t>ジュウショ</t>
    </rPh>
    <phoneticPr fontId="5"/>
  </si>
  <si>
    <t>〒</t>
  </si>
  <si>
    <t>愛二咲株式会社</t>
    <rPh sb="0" eb="1">
      <t>アイ</t>
    </rPh>
    <rPh sb="1" eb="2">
      <t>ブ</t>
    </rPh>
    <rPh sb="2" eb="3">
      <t>キ</t>
    </rPh>
    <rPh sb="3" eb="7">
      <t>カブシキガイシャ</t>
    </rPh>
    <phoneticPr fontId="5"/>
  </si>
  <si>
    <t>03-****-****</t>
  </si>
  <si>
    <t>飯田恭子</t>
    <rPh sb="0" eb="2">
      <t>イイダ</t>
    </rPh>
    <rPh sb="2" eb="4">
      <t>キョウコ</t>
    </rPh>
    <phoneticPr fontId="5"/>
  </si>
  <si>
    <t>株式会社大羽根商会</t>
    <rPh sb="0" eb="4">
      <t>カブシキガイシャ</t>
    </rPh>
    <rPh sb="4" eb="5">
      <t>オオ</t>
    </rPh>
    <rPh sb="5" eb="7">
      <t>バネ</t>
    </rPh>
    <rPh sb="7" eb="9">
      <t>ショウカイ</t>
    </rPh>
    <phoneticPr fontId="5"/>
  </si>
  <si>
    <t>043-***-****</t>
  </si>
  <si>
    <t>野間尚道</t>
    <rPh sb="0" eb="2">
      <t>ノマ</t>
    </rPh>
    <rPh sb="2" eb="4">
      <t>ナオミチ</t>
    </rPh>
    <phoneticPr fontId="5"/>
  </si>
  <si>
    <t>株式会社大山ジャパン</t>
    <rPh sb="0" eb="4">
      <t>カブシキガイシャ</t>
    </rPh>
    <rPh sb="4" eb="6">
      <t>オオヤマ</t>
    </rPh>
    <phoneticPr fontId="5"/>
  </si>
  <si>
    <t>077-***-****</t>
    <phoneticPr fontId="5"/>
  </si>
  <si>
    <t>倉野行夫</t>
    <rPh sb="0" eb="2">
      <t>クラノ</t>
    </rPh>
    <rPh sb="2" eb="4">
      <t>ユキオ</t>
    </rPh>
    <phoneticPr fontId="5"/>
  </si>
  <si>
    <t>(株)ギャラリー睡蓮</t>
    <rPh sb="1" eb="2">
      <t>カブ</t>
    </rPh>
    <rPh sb="8" eb="10">
      <t>スイレン</t>
    </rPh>
    <phoneticPr fontId="5"/>
  </si>
  <si>
    <t>06-****-****</t>
    <phoneticPr fontId="5"/>
  </si>
  <si>
    <t>前島裕子</t>
    <rPh sb="0" eb="2">
      <t>マエシマ</t>
    </rPh>
    <rPh sb="2" eb="4">
      <t>ユウコ</t>
    </rPh>
    <phoneticPr fontId="5"/>
  </si>
  <si>
    <t>(株)スタジオ日幸</t>
    <rPh sb="1" eb="2">
      <t>カブ</t>
    </rPh>
    <rPh sb="7" eb="9">
      <t>ニッコウ</t>
    </rPh>
    <phoneticPr fontId="5"/>
  </si>
  <si>
    <t>0288-**-****</t>
    <phoneticPr fontId="5"/>
  </si>
  <si>
    <t>林富士雄</t>
    <rPh sb="0" eb="1">
      <t>ハヤシ</t>
    </rPh>
    <rPh sb="1" eb="4">
      <t>フジオ</t>
    </rPh>
    <phoneticPr fontId="5"/>
  </si>
  <si>
    <t>第一東快株式会社</t>
    <rPh sb="0" eb="2">
      <t>ダイイチ</t>
    </rPh>
    <rPh sb="2" eb="3">
      <t>トウ</t>
    </rPh>
    <rPh sb="3" eb="4">
      <t>カイ</t>
    </rPh>
    <rPh sb="4" eb="8">
      <t>カブシキガイシャ</t>
    </rPh>
    <phoneticPr fontId="5"/>
  </si>
  <si>
    <t>栗林瑠佳</t>
    <rPh sb="0" eb="2">
      <t>クリバヤシ</t>
    </rPh>
    <rPh sb="2" eb="4">
      <t>ルカ</t>
    </rPh>
    <phoneticPr fontId="5"/>
  </si>
  <si>
    <t>(株)大角新宿</t>
    <rPh sb="1" eb="2">
      <t>カブ</t>
    </rPh>
    <rPh sb="3" eb="4">
      <t>ダイ</t>
    </rPh>
    <rPh sb="4" eb="5">
      <t>カド</t>
    </rPh>
    <rPh sb="5" eb="7">
      <t>シンジュク</t>
    </rPh>
    <phoneticPr fontId="5"/>
  </si>
  <si>
    <t>土屋美栄子</t>
    <rPh sb="0" eb="2">
      <t>ツチヤ</t>
    </rPh>
    <rPh sb="2" eb="5">
      <t>ミエコ</t>
    </rPh>
    <phoneticPr fontId="5"/>
  </si>
  <si>
    <t>多岐商事株式会社</t>
    <rPh sb="0" eb="2">
      <t>タキ</t>
    </rPh>
    <rPh sb="2" eb="4">
      <t>ショウジ</t>
    </rPh>
    <rPh sb="4" eb="8">
      <t>カブシキガイシャ</t>
    </rPh>
    <phoneticPr fontId="5"/>
  </si>
  <si>
    <t>052-***-****</t>
    <phoneticPr fontId="5"/>
  </si>
  <si>
    <t>久保紀雄</t>
    <rPh sb="0" eb="2">
      <t>クボ</t>
    </rPh>
    <rPh sb="2" eb="4">
      <t>ノリオ</t>
    </rPh>
    <phoneticPr fontId="5"/>
  </si>
  <si>
    <t>ナニワネッツ(株)</t>
    <rPh sb="7" eb="8">
      <t>カブ</t>
    </rPh>
    <phoneticPr fontId="5"/>
  </si>
  <si>
    <t>富永勝</t>
    <rPh sb="0" eb="2">
      <t>トミナガ</t>
    </rPh>
    <rPh sb="2" eb="3">
      <t>カツ</t>
    </rPh>
    <phoneticPr fontId="5"/>
  </si>
  <si>
    <t>株式会社錦山システム</t>
    <rPh sb="0" eb="4">
      <t>カブシキガイシャ</t>
    </rPh>
    <rPh sb="4" eb="5">
      <t>ニシキ</t>
    </rPh>
    <rPh sb="5" eb="6">
      <t>ヤマ</t>
    </rPh>
    <phoneticPr fontId="5"/>
  </si>
  <si>
    <t>022-***-****</t>
    <phoneticPr fontId="5"/>
  </si>
  <si>
    <t>藤井幸代</t>
    <rPh sb="0" eb="2">
      <t>フジイ</t>
    </rPh>
    <rPh sb="2" eb="4">
      <t>サチヨ</t>
    </rPh>
    <phoneticPr fontId="5"/>
  </si>
  <si>
    <t>弓島株式会社</t>
    <rPh sb="0" eb="1">
      <t>ユミ</t>
    </rPh>
    <rPh sb="1" eb="2">
      <t>ジマ</t>
    </rPh>
    <rPh sb="2" eb="6">
      <t>カブシキガイシャ</t>
    </rPh>
    <phoneticPr fontId="5"/>
  </si>
  <si>
    <t>044-***-****</t>
    <phoneticPr fontId="5"/>
  </si>
  <si>
    <t>小谷由佳</t>
    <rPh sb="0" eb="2">
      <t>コタニ</t>
    </rPh>
    <rPh sb="2" eb="4">
      <t>ユカ</t>
    </rPh>
    <phoneticPr fontId="5"/>
  </si>
  <si>
    <t>輪交ビジネス株式会社</t>
    <rPh sb="0" eb="1">
      <t>ワ</t>
    </rPh>
    <rPh sb="1" eb="2">
      <t>コウ</t>
    </rPh>
    <rPh sb="6" eb="10">
      <t>カブシキガイシャ</t>
    </rPh>
    <phoneticPr fontId="5"/>
  </si>
  <si>
    <t>0742-**-****</t>
    <phoneticPr fontId="5"/>
  </si>
  <si>
    <t>南条明日香</t>
    <rPh sb="0" eb="2">
      <t>ナンジョウ</t>
    </rPh>
    <phoneticPr fontId="5"/>
  </si>
  <si>
    <t>東京都文京区音羽xx-xxx</t>
    <rPh sb="0" eb="8">
      <t>１１２－００１３</t>
    </rPh>
    <phoneticPr fontId="5"/>
  </si>
  <si>
    <t>滋賀県草津市芦浦町xx-xx</t>
    <rPh sb="0" eb="9">
      <t>５２５－０００２</t>
    </rPh>
    <phoneticPr fontId="5"/>
  </si>
  <si>
    <t>大阪府大阪市淀川区宮原x-x</t>
    <rPh sb="0" eb="11">
      <t>５３２－０００３</t>
    </rPh>
    <phoneticPr fontId="5"/>
  </si>
  <si>
    <t>栃木県日光市相生町xx-xx</t>
    <rPh sb="0" eb="9">
      <t>３２１－１４１３</t>
    </rPh>
    <phoneticPr fontId="5"/>
  </si>
  <si>
    <t>東京都葛飾区奥戸xx-xx</t>
    <rPh sb="0" eb="8">
      <t>１２４－００２２</t>
    </rPh>
    <phoneticPr fontId="5"/>
  </si>
  <si>
    <t>大阪府大阪市中央区難波x-x-xx</t>
    <rPh sb="0" eb="11">
      <t>５４２－００７６</t>
    </rPh>
    <phoneticPr fontId="5"/>
  </si>
  <si>
    <t>宮城県仙台市若林区荒井xxxx</t>
    <rPh sb="0" eb="11">
      <t>９８４－００３２</t>
    </rPh>
    <phoneticPr fontId="5"/>
  </si>
  <si>
    <t>奈良県奈良市藺生町xx-xx</t>
    <rPh sb="0" eb="9">
      <t>６３２－０２４５</t>
    </rPh>
    <phoneticPr fontId="5"/>
  </si>
  <si>
    <t>神奈川県川崎市麻生区岡上xxx</t>
    <rPh sb="0" eb="12">
      <t>２１５－００２７</t>
    </rPh>
    <phoneticPr fontId="5"/>
  </si>
  <si>
    <t>神奈川県横浜市青葉区青葉台xx</t>
    <rPh sb="0" eb="13">
      <t>２２７－００６２</t>
    </rPh>
    <phoneticPr fontId="5"/>
  </si>
  <si>
    <t>愛知県名古屋市昭和区曙町xx-x</t>
    <rPh sb="0" eb="12">
      <t>４６６－０００３</t>
    </rPh>
    <phoneticPr fontId="5"/>
  </si>
  <si>
    <t>千葉県千葉市中央区青葉町x-x</t>
    <rPh sb="0" eb="12">
      <t>２６０－０８５２</t>
    </rPh>
    <phoneticPr fontId="5"/>
  </si>
  <si>
    <t>045-***-****</t>
    <phoneticPr fontId="2"/>
  </si>
  <si>
    <t>03-3333-6754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</si>
</sst>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D2" sqref="D2"/>
    </sheetView>
  </sheetViews>
  <sheetFormatPr defaultColWidth="9" defaultRowHeight="18" x14ac:dyDescent="0.45"/>
  <cols>
    <col min="1" max="1" width="4.59765625" style="3" customWidth="1"/>
    <col min="2" max="2" width="18.09765625" style="3" bestFit="1" customWidth="1"/>
    <col min="3" max="3" width="15.59765625" style="3" customWidth="1"/>
    <col min="4" max="4" width="12.59765625" style="3" customWidth="1"/>
    <col min="5" max="5" width="9.59765625" style="3" bestFit="1" customWidth="1"/>
    <col min="6" max="6" width="25.59765625" style="3" bestFit="1" customWidth="1"/>
    <col min="7" max="7" width="8.5" style="3" bestFit="1" customWidth="1"/>
    <col min="8" max="16384" width="9" style="3"/>
  </cols>
  <sheetData>
    <row r="1" spans="1:7" x14ac:dyDescent="0.45">
      <c r="B1" s="2"/>
      <c r="C1" s="5" t="s">
        <v>0</v>
      </c>
      <c r="D1" s="5" t="s">
        <v>1</v>
      </c>
      <c r="E1" s="5" t="s">
        <v>2</v>
      </c>
    </row>
    <row r="2" spans="1:7" x14ac:dyDescent="0.45">
      <c r="B2" s="4" t="s">
        <v>3</v>
      </c>
      <c r="C2" s="6" t="s">
        <v>4</v>
      </c>
      <c r="D2" s="9" t="str">
        <f>IF($C$2="","",VLOOKUP($C$2,$C$6:$E$17,2,FALSE))</f>
        <v>052-***-****</v>
      </c>
      <c r="E2" s="9" t="str">
        <f>IF($C$2="","",VLOOKUP($C$2,$C$6:$E$17,3,FALSE))</f>
        <v>久保紀雄</v>
      </c>
    </row>
    <row r="4" spans="1:7" x14ac:dyDescent="0.45">
      <c r="A4" s="1" t="s">
        <v>5</v>
      </c>
    </row>
    <row r="5" spans="1:7" x14ac:dyDescent="0.45">
      <c r="A5" s="5" t="s">
        <v>6</v>
      </c>
      <c r="B5" s="5" t="s">
        <v>7</v>
      </c>
      <c r="C5" s="5" t="s">
        <v>0</v>
      </c>
      <c r="D5" s="5" t="s">
        <v>1</v>
      </c>
      <c r="E5" s="5" t="s">
        <v>2</v>
      </c>
      <c r="F5" s="5" t="s">
        <v>8</v>
      </c>
      <c r="G5" s="5" t="s">
        <v>9</v>
      </c>
    </row>
    <row r="6" spans="1:7" x14ac:dyDescent="0.45">
      <c r="A6" s="6">
        <f t="shared" ref="A6:A17" si="0">ROW()-5</f>
        <v>1</v>
      </c>
      <c r="B6" s="7" t="s">
        <v>10</v>
      </c>
      <c r="C6" s="7" t="str">
        <f t="shared" ref="C6:C17" si="1">SUBSTITUTE(SUBSTITUTE(PHONETIC(B6),"カブシキガイシャ",""),"(カブ)","")</f>
        <v>アイブキ</v>
      </c>
      <c r="D6" s="8" t="s">
        <v>11</v>
      </c>
      <c r="E6" s="7" t="s">
        <v>12</v>
      </c>
      <c r="F6" s="7" t="s">
        <v>43</v>
      </c>
      <c r="G6" s="6" t="str">
        <f t="shared" ref="G6:G17" si="2">ASC(LEFT(PHONETIC(F6),8))</f>
        <v>112-0013</v>
      </c>
    </row>
    <row r="7" spans="1:7" x14ac:dyDescent="0.45">
      <c r="A7" s="6">
        <f t="shared" si="0"/>
        <v>2</v>
      </c>
      <c r="B7" s="7" t="s">
        <v>13</v>
      </c>
      <c r="C7" s="7" t="str">
        <f t="shared" si="1"/>
        <v>オオバネショウカイ</v>
      </c>
      <c r="D7" s="8" t="s">
        <v>14</v>
      </c>
      <c r="E7" s="7" t="s">
        <v>15</v>
      </c>
      <c r="F7" s="7" t="s">
        <v>54</v>
      </c>
      <c r="G7" s="6" t="str">
        <f t="shared" si="2"/>
        <v>260-0852</v>
      </c>
    </row>
    <row r="8" spans="1:7" x14ac:dyDescent="0.45">
      <c r="A8" s="6">
        <f t="shared" si="0"/>
        <v>3</v>
      </c>
      <c r="B8" s="7" t="s">
        <v>16</v>
      </c>
      <c r="C8" s="7" t="str">
        <f t="shared" si="1"/>
        <v>オオヤマジャパン</v>
      </c>
      <c r="D8" s="8" t="s">
        <v>17</v>
      </c>
      <c r="E8" s="7" t="s">
        <v>18</v>
      </c>
      <c r="F8" s="7" t="s">
        <v>44</v>
      </c>
      <c r="G8" s="6" t="str">
        <f t="shared" si="2"/>
        <v>525-0002</v>
      </c>
    </row>
    <row r="9" spans="1:7" x14ac:dyDescent="0.45">
      <c r="A9" s="6">
        <f t="shared" si="0"/>
        <v>4</v>
      </c>
      <c r="B9" s="7" t="s">
        <v>19</v>
      </c>
      <c r="C9" s="7" t="str">
        <f t="shared" si="1"/>
        <v>ギャラリースイレン</v>
      </c>
      <c r="D9" s="8" t="s">
        <v>20</v>
      </c>
      <c r="E9" s="7" t="s">
        <v>21</v>
      </c>
      <c r="F9" s="7" t="s">
        <v>45</v>
      </c>
      <c r="G9" s="6" t="str">
        <f t="shared" si="2"/>
        <v>532-0003</v>
      </c>
    </row>
    <row r="10" spans="1:7" x14ac:dyDescent="0.45">
      <c r="A10" s="6">
        <f t="shared" si="0"/>
        <v>5</v>
      </c>
      <c r="B10" s="7" t="s">
        <v>22</v>
      </c>
      <c r="C10" s="7" t="str">
        <f t="shared" si="1"/>
        <v>スタジオニッコウ</v>
      </c>
      <c r="D10" s="8" t="s">
        <v>23</v>
      </c>
      <c r="E10" s="7" t="s">
        <v>24</v>
      </c>
      <c r="F10" s="7" t="s">
        <v>46</v>
      </c>
      <c r="G10" s="6" t="str">
        <f t="shared" si="2"/>
        <v>321-1413</v>
      </c>
    </row>
    <row r="11" spans="1:7" x14ac:dyDescent="0.45">
      <c r="A11" s="6">
        <f t="shared" si="0"/>
        <v>6</v>
      </c>
      <c r="B11" s="7" t="s">
        <v>25</v>
      </c>
      <c r="C11" s="7" t="str">
        <f t="shared" si="1"/>
        <v>ダイイチトウカイ</v>
      </c>
      <c r="D11" s="8" t="s">
        <v>11</v>
      </c>
      <c r="E11" s="7" t="s">
        <v>26</v>
      </c>
      <c r="F11" s="7" t="s">
        <v>47</v>
      </c>
      <c r="G11" s="6" t="str">
        <f t="shared" si="2"/>
        <v>124-0022</v>
      </c>
    </row>
    <row r="12" spans="1:7" x14ac:dyDescent="0.45">
      <c r="A12" s="6">
        <f t="shared" si="0"/>
        <v>7</v>
      </c>
      <c r="B12" s="7" t="s">
        <v>27</v>
      </c>
      <c r="C12" s="7" t="str">
        <f t="shared" si="1"/>
        <v>ダイカドシンジュク</v>
      </c>
      <c r="D12" s="8" t="s">
        <v>55</v>
      </c>
      <c r="E12" s="7" t="s">
        <v>28</v>
      </c>
      <c r="F12" s="7" t="s">
        <v>52</v>
      </c>
      <c r="G12" s="6" t="str">
        <f t="shared" si="2"/>
        <v>227-0062</v>
      </c>
    </row>
    <row r="13" spans="1:7" x14ac:dyDescent="0.45">
      <c r="A13" s="6">
        <f t="shared" si="0"/>
        <v>8</v>
      </c>
      <c r="B13" s="7" t="s">
        <v>29</v>
      </c>
      <c r="C13" s="7" t="str">
        <f t="shared" si="1"/>
        <v>タキショウジ</v>
      </c>
      <c r="D13" s="8" t="s">
        <v>30</v>
      </c>
      <c r="E13" s="7" t="s">
        <v>31</v>
      </c>
      <c r="F13" s="7" t="s">
        <v>53</v>
      </c>
      <c r="G13" s="6" t="str">
        <f t="shared" si="2"/>
        <v>466-0003</v>
      </c>
    </row>
    <row r="14" spans="1:7" x14ac:dyDescent="0.45">
      <c r="A14" s="6">
        <f t="shared" si="0"/>
        <v>9</v>
      </c>
      <c r="B14" s="7" t="s">
        <v>32</v>
      </c>
      <c r="C14" s="7" t="str">
        <f t="shared" si="1"/>
        <v>ナニワネッツ</v>
      </c>
      <c r="D14" s="8" t="s">
        <v>56</v>
      </c>
      <c r="E14" s="7" t="s">
        <v>33</v>
      </c>
      <c r="F14" s="7" t="s">
        <v>48</v>
      </c>
      <c r="G14" s="6" t="str">
        <f t="shared" si="2"/>
        <v>542-0076</v>
      </c>
    </row>
    <row r="15" spans="1:7" x14ac:dyDescent="0.45">
      <c r="A15" s="6">
        <f t="shared" si="0"/>
        <v>10</v>
      </c>
      <c r="B15" s="7" t="s">
        <v>34</v>
      </c>
      <c r="C15" s="7" t="str">
        <f t="shared" si="1"/>
        <v>ニシキヤマシステム</v>
      </c>
      <c r="D15" s="8" t="s">
        <v>35</v>
      </c>
      <c r="E15" s="7" t="s">
        <v>36</v>
      </c>
      <c r="F15" s="7" t="s">
        <v>49</v>
      </c>
      <c r="G15" s="6" t="str">
        <f t="shared" si="2"/>
        <v>984-0032</v>
      </c>
    </row>
    <row r="16" spans="1:7" x14ac:dyDescent="0.45">
      <c r="A16" s="6">
        <f t="shared" si="0"/>
        <v>11</v>
      </c>
      <c r="B16" s="7" t="s">
        <v>37</v>
      </c>
      <c r="C16" s="7" t="str">
        <f t="shared" si="1"/>
        <v>ユミジマ</v>
      </c>
      <c r="D16" s="8" t="s">
        <v>38</v>
      </c>
      <c r="E16" s="7" t="s">
        <v>39</v>
      </c>
      <c r="F16" s="7" t="s">
        <v>51</v>
      </c>
      <c r="G16" s="6" t="str">
        <f t="shared" si="2"/>
        <v>215-0027</v>
      </c>
    </row>
    <row r="17" spans="1:7" x14ac:dyDescent="0.45">
      <c r="A17" s="6">
        <f t="shared" si="0"/>
        <v>12</v>
      </c>
      <c r="B17" s="7" t="s">
        <v>40</v>
      </c>
      <c r="C17" s="7" t="str">
        <f t="shared" si="1"/>
        <v>ワコウビジネス</v>
      </c>
      <c r="D17" s="8" t="s">
        <v>41</v>
      </c>
      <c r="E17" s="7" t="s">
        <v>42</v>
      </c>
      <c r="F17" s="7" t="s">
        <v>50</v>
      </c>
      <c r="G17" s="6" t="str">
        <f t="shared" si="2"/>
        <v>632-0245</v>
      </c>
    </row>
  </sheetData>
  <phoneticPr fontId="2"/>
  <dataValidations count="2">
    <dataValidation type="custom" allowBlank="1" showInputMessage="1" showErrorMessage="1" sqref="D6:D17" xr:uid="{00000000-0002-0000-0000-000000000000}">
      <formula1>LEN(D6)-LEN(SUBSTITUTE(D6,"-",""))=2</formula1>
    </dataValidation>
    <dataValidation type="custom" allowBlank="1" showInputMessage="1" showErrorMessage="1" sqref="B6:B17" xr:uid="{00000000-0002-0000-0000-000001000000}">
      <formula1>COUNTIF($B$6:$B$17,B6)=1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2017-05-06T03:28:27Z</dcterms:created>
  <dcterms:modified xsi:type="dcterms:W3CDTF">2024-10-02T03:24:31Z</dcterms:modified>
</cp:coreProperties>
</file>